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82211E0-0845-4A97-A197-349FA6C083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22" i="1"/>
  <c r="F23" i="1"/>
  <c r="F24" i="1"/>
  <c r="F25" i="1"/>
  <c r="F26" i="1"/>
  <c r="F27" i="1"/>
  <c r="F28" i="1"/>
  <c r="F29" i="1"/>
  <c r="F30" i="1"/>
  <c r="F31" i="1"/>
  <c r="F32" i="1"/>
  <c r="F34" i="1"/>
  <c r="F36" i="1" s="1"/>
  <c r="F33" i="1" l="1"/>
  <c r="F38" i="1" s="1"/>
</calcChain>
</file>

<file path=xl/sharedStrings.xml><?xml version="1.0" encoding="utf-8"?>
<sst xmlns="http://schemas.openxmlformats.org/spreadsheetml/2006/main" count="28" uniqueCount="28">
  <si>
    <t>الصافى</t>
  </si>
  <si>
    <t>خاضع للضريبة</t>
  </si>
  <si>
    <t>الاجمالى</t>
  </si>
  <si>
    <t>[42]</t>
  </si>
  <si>
    <t>الأجمالى</t>
  </si>
  <si>
    <t>ضريبة</t>
  </si>
  <si>
    <t>الكمية</t>
  </si>
  <si>
    <t>السعر</t>
  </si>
  <si>
    <t>البيان</t>
  </si>
  <si>
    <t>تاريخ الدفع</t>
  </si>
  <si>
    <t>رقم العميل</t>
  </si>
  <si>
    <t>رقم الفاتورة</t>
  </si>
  <si>
    <t>التاريخ</t>
  </si>
  <si>
    <t>الهاتف: 021885114</t>
  </si>
  <si>
    <t>الفاكس: 025488888</t>
  </si>
  <si>
    <t>عبد الرحمن محفوظ</t>
  </si>
  <si>
    <t>أبو قير</t>
  </si>
  <si>
    <t>أبو قير - 35485</t>
  </si>
  <si>
    <t>الضرائب</t>
  </si>
  <si>
    <t>-</t>
  </si>
  <si>
    <t>5 شارع المملكة - أبها</t>
  </si>
  <si>
    <t>شارع المملكة - 25486</t>
  </si>
  <si>
    <t>شركة القابضة للكهرباء</t>
  </si>
  <si>
    <t>الموقع: capital.com</t>
  </si>
  <si>
    <t>فاتورة كهرباء</t>
  </si>
  <si>
    <t>العميل</t>
  </si>
  <si>
    <t>عداد كهرباء إلكتروني</t>
  </si>
  <si>
    <t>استهلاك كهرباء لمدة 30 يوم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</si>
</sst>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21" x14ac:knownFonts="1">
    <font>
      <sz val="10"/>
      <name val="Trebuchet MS"/>
      <family val="2"/>
    </font>
    <font>
      <b/>
      <i/>
      <sz val="12"/>
      <name val="Times New Roman"/>
      <family val="2"/>
      <scheme val="major"/>
    </font>
    <font>
      <sz val="10"/>
      <color theme="3"/>
      <name val="Trebuchet MS"/>
      <family val="2"/>
    </font>
    <font>
      <b/>
      <sz val="10"/>
      <name val="Arial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Arial"/>
      <family val="2"/>
      <scheme val="minor"/>
    </font>
    <font>
      <sz val="10"/>
      <color rgb="FF319B96"/>
      <name val="Arial"/>
      <family val="2"/>
      <scheme val="minor"/>
    </font>
    <font>
      <sz val="10"/>
      <name val="Arial"/>
      <family val="2"/>
      <scheme val="minor"/>
    </font>
    <font>
      <sz val="11"/>
      <color indexed="9"/>
      <name val="Arial"/>
      <family val="2"/>
      <scheme val="minor"/>
    </font>
    <font>
      <sz val="1"/>
      <color indexed="9"/>
      <name val="Arial"/>
      <family val="2"/>
      <scheme val="minor"/>
    </font>
    <font>
      <sz val="10"/>
      <name val="Verdana"/>
      <family val="2"/>
    </font>
    <font>
      <b/>
      <sz val="11"/>
      <color indexed="9"/>
      <name val="Times New Roman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Arial"/>
      <family val="2"/>
      <scheme val="minor"/>
    </font>
    <font>
      <u/>
      <sz val="11"/>
      <color indexed="12"/>
      <name val="Arial"/>
      <family val="2"/>
      <scheme val="minor"/>
    </font>
    <font>
      <sz val="8"/>
      <name val="Arial"/>
      <family val="2"/>
      <scheme val="minor"/>
    </font>
    <font>
      <b/>
      <sz val="28"/>
      <color rgb="FF319B96"/>
      <name val="Times New Roman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16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165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165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6" fontId="0" fillId="0" borderId="3" xfId="0" applyNumberFormat="1" applyFont="1" applyBorder="1" applyAlignment="1" applyProtection="1">
      <alignment horizontal="right" readingOrder="2"/>
      <protection locked="0"/>
    </xf>
    <xf numFmtId="165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165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165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165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9" fillId="0" borderId="0" xfId="2" applyFont="1" applyFill="1" applyAlignment="1" applyProtection="1">
      <alignment horizontal="right" readingOrder="2"/>
    </xf>
    <xf numFmtId="0" fontId="19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1" fillId="0" borderId="0" xfId="0" applyFont="1" applyAlignment="1">
      <alignment horizontal="right" readingOrder="2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H37" sqref="H37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45">
      <c r="A1" s="44" t="s">
        <v>22</v>
      </c>
      <c r="B1" s="44"/>
      <c r="C1" s="44"/>
      <c r="E1" s="39" t="s">
        <v>24</v>
      </c>
      <c r="F1" s="39"/>
    </row>
    <row r="2" spans="1:12" x14ac:dyDescent="0.3">
      <c r="A2" s="28" t="s">
        <v>20</v>
      </c>
      <c r="B2" s="28"/>
      <c r="C2" s="28"/>
      <c r="H2" s="37"/>
    </row>
    <row r="3" spans="1:12" x14ac:dyDescent="0.3">
      <c r="A3" s="28" t="s">
        <v>21</v>
      </c>
      <c r="E3" s="34" t="s">
        <v>12</v>
      </c>
      <c r="F3" s="36">
        <f ca="1">TODAY()</f>
        <v>44587</v>
      </c>
      <c r="H3" s="35"/>
    </row>
    <row r="4" spans="1:12" x14ac:dyDescent="0.3">
      <c r="A4" s="28" t="s">
        <v>13</v>
      </c>
      <c r="E4" s="38" t="s">
        <v>11</v>
      </c>
      <c r="F4" s="33">
        <v>248</v>
      </c>
    </row>
    <row r="5" spans="1:12" x14ac:dyDescent="0.3">
      <c r="A5" s="28" t="s">
        <v>14</v>
      </c>
      <c r="E5" s="12" t="s">
        <v>10</v>
      </c>
      <c r="F5" s="33">
        <v>48</v>
      </c>
    </row>
    <row r="6" spans="1:12" x14ac:dyDescent="0.3">
      <c r="A6" s="28" t="s">
        <v>23</v>
      </c>
      <c r="E6" s="12" t="s">
        <v>9</v>
      </c>
      <c r="F6" s="32">
        <f ca="1">F3+30</f>
        <v>44617</v>
      </c>
    </row>
    <row r="7" spans="1:12" x14ac:dyDescent="0.3">
      <c r="A7" s="28"/>
    </row>
    <row r="9" spans="1:12" ht="15.75" x14ac:dyDescent="0.3">
      <c r="A9" s="31" t="s">
        <v>25</v>
      </c>
      <c r="I9" s="30"/>
    </row>
    <row r="10" spans="1:12" x14ac:dyDescent="0.3">
      <c r="A10" s="28" t="s">
        <v>15</v>
      </c>
    </row>
    <row r="11" spans="1:12" ht="15.75" x14ac:dyDescent="0.3">
      <c r="A11" s="28" t="s">
        <v>19</v>
      </c>
      <c r="H11" s="5"/>
      <c r="I11" s="4"/>
      <c r="J11" s="4"/>
      <c r="K11" s="4"/>
      <c r="L11" s="4"/>
    </row>
    <row r="12" spans="1:12" x14ac:dyDescent="0.3">
      <c r="A12" s="28" t="s">
        <v>16</v>
      </c>
      <c r="H12" s="29"/>
      <c r="I12" s="4"/>
      <c r="J12" s="4"/>
      <c r="K12" s="4"/>
      <c r="L12" s="4"/>
    </row>
    <row r="13" spans="1:12" x14ac:dyDescent="0.3">
      <c r="A13" s="28" t="s">
        <v>17</v>
      </c>
      <c r="H13" s="27"/>
      <c r="I13" s="4"/>
      <c r="J13" s="4"/>
      <c r="K13" s="4"/>
      <c r="L13" s="4"/>
    </row>
    <row r="14" spans="1:12" x14ac:dyDescent="0.3">
      <c r="A14" s="28">
        <v>118548888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2" t="s">
        <v>8</v>
      </c>
      <c r="B16" s="43"/>
      <c r="C16" s="26" t="s">
        <v>7</v>
      </c>
      <c r="D16" s="26" t="s">
        <v>6</v>
      </c>
      <c r="E16" s="25" t="s">
        <v>5</v>
      </c>
      <c r="F16" s="24" t="s">
        <v>4</v>
      </c>
      <c r="H16" s="5"/>
      <c r="I16" s="4"/>
      <c r="J16" s="4"/>
      <c r="K16" s="4"/>
      <c r="L16" s="4"/>
    </row>
    <row r="17" spans="1:12" ht="15.75" x14ac:dyDescent="0.3">
      <c r="A17" s="40" t="s">
        <v>27</v>
      </c>
      <c r="B17" s="41"/>
      <c r="C17" s="23">
        <v>0.05</v>
      </c>
      <c r="D17" s="22">
        <v>10000</v>
      </c>
      <c r="E17" s="22"/>
      <c r="F17" s="21">
        <f t="shared" ref="F17:F32" si="0">IF(D17="",1,D17)*C17</f>
        <v>500</v>
      </c>
      <c r="H17" s="5"/>
      <c r="I17" s="4"/>
      <c r="J17" s="4"/>
      <c r="K17" s="4"/>
      <c r="L17" s="4"/>
    </row>
    <row r="18" spans="1:12" ht="15.75" x14ac:dyDescent="0.3">
      <c r="A18" s="40" t="s">
        <v>26</v>
      </c>
      <c r="B18" s="41"/>
      <c r="C18" s="23">
        <v>6500</v>
      </c>
      <c r="D18" s="22">
        <v>1</v>
      </c>
      <c r="E18" s="22"/>
      <c r="F18" s="21">
        <f t="shared" si="0"/>
        <v>6500</v>
      </c>
      <c r="H18" s="5"/>
      <c r="I18" s="4"/>
      <c r="J18" s="4"/>
      <c r="K18" s="4"/>
      <c r="L18" s="4"/>
    </row>
    <row r="19" spans="1:12" x14ac:dyDescent="0.3">
      <c r="A19" s="40" t="s">
        <v>18</v>
      </c>
      <c r="B19" s="41"/>
      <c r="C19" s="23">
        <v>200</v>
      </c>
      <c r="D19" s="22"/>
      <c r="E19" s="22"/>
      <c r="F19" s="21">
        <v>200</v>
      </c>
      <c r="H19" s="8"/>
      <c r="I19" s="4"/>
      <c r="J19" s="4"/>
      <c r="K19" s="4"/>
      <c r="L19" s="4"/>
    </row>
    <row r="20" spans="1:12" ht="15.75" x14ac:dyDescent="0.3">
      <c r="A20" s="40"/>
      <c r="B20" s="41"/>
      <c r="C20" s="23"/>
      <c r="D20" s="22"/>
      <c r="E20" s="22"/>
      <c r="F20" s="21"/>
      <c r="H20" s="5"/>
      <c r="I20" s="4"/>
      <c r="J20" s="4"/>
      <c r="K20" s="4"/>
      <c r="L20" s="4"/>
    </row>
    <row r="21" spans="1:12" ht="15.75" x14ac:dyDescent="0.3">
      <c r="A21" s="40"/>
      <c r="B21" s="41"/>
      <c r="C21" s="23"/>
      <c r="D21" s="22"/>
      <c r="E21" s="22"/>
      <c r="F21" s="21"/>
      <c r="H21" s="5"/>
      <c r="I21" s="4"/>
      <c r="J21" s="4"/>
      <c r="K21" s="4"/>
      <c r="L21" s="4"/>
    </row>
    <row r="22" spans="1:12" ht="15.75" x14ac:dyDescent="0.3">
      <c r="A22" s="40"/>
      <c r="B22" s="41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40"/>
      <c r="B23" s="41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40"/>
      <c r="B24" s="41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40"/>
      <c r="B25" s="41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40"/>
      <c r="B26" s="41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40"/>
      <c r="B27" s="41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40"/>
      <c r="B28" s="41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40"/>
      <c r="B29" s="41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40"/>
      <c r="B30" s="41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40"/>
      <c r="B31" s="41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40"/>
      <c r="B32" s="41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3</v>
      </c>
      <c r="E33" s="18" t="s">
        <v>2</v>
      </c>
      <c r="F33" s="17">
        <f>SUM(F17:F32)</f>
        <v>7200</v>
      </c>
      <c r="H33" s="5"/>
      <c r="I33" s="4"/>
      <c r="J33" s="4"/>
      <c r="K33" s="4"/>
      <c r="L33" s="4"/>
    </row>
    <row r="34" spans="1:12" ht="15.75" x14ac:dyDescent="0.3">
      <c r="D34" s="16"/>
      <c r="E34" s="15" t="s">
        <v>1</v>
      </c>
      <c r="F34" s="14">
        <f>SUMIF(E17:E32,"=x",F17:F32)</f>
        <v>0</v>
      </c>
      <c r="H34" s="8"/>
      <c r="I34" s="4"/>
      <c r="J34" s="4"/>
      <c r="K34" s="4"/>
      <c r="L34" s="4"/>
    </row>
    <row r="35" spans="1:12" x14ac:dyDescent="0.3">
      <c r="E35" s="12"/>
      <c r="F35" s="13"/>
      <c r="H35" s="8"/>
      <c r="I35" s="4"/>
      <c r="J35" s="4"/>
      <c r="K35" s="4"/>
      <c r="L35" s="4"/>
    </row>
    <row r="36" spans="1:12" ht="15.75" x14ac:dyDescent="0.3">
      <c r="E36" s="12"/>
      <c r="F36" s="11">
        <f>ROUND(F34*F35,2)</f>
        <v>0</v>
      </c>
      <c r="H36" s="5"/>
      <c r="I36" s="4"/>
      <c r="J36" s="4"/>
      <c r="K36" s="4"/>
      <c r="L36" s="4"/>
    </row>
    <row r="37" spans="1:12" ht="15.75" thickBot="1" x14ac:dyDescent="0.35">
      <c r="E37" s="10"/>
      <c r="F37" s="9"/>
      <c r="H37" s="8"/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7200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6"/>
      <c r="F40" s="46"/>
      <c r="H40" s="3"/>
    </row>
    <row r="41" spans="1:12" x14ac:dyDescent="0.3">
      <c r="E41" s="47"/>
      <c r="F41" s="47"/>
      <c r="H41" s="2"/>
    </row>
    <row r="44" spans="1:12" x14ac:dyDescent="0.3">
      <c r="A44" s="48"/>
      <c r="B44" s="48"/>
      <c r="C44" s="48"/>
      <c r="D44" s="48"/>
      <c r="E44" s="48"/>
      <c r="F44" s="48"/>
    </row>
    <row r="45" spans="1:12" x14ac:dyDescent="0.3">
      <c r="A45" s="49"/>
      <c r="B45" s="49"/>
      <c r="C45" s="49"/>
      <c r="D45" s="49"/>
      <c r="E45" s="49"/>
      <c r="F45" s="49"/>
    </row>
    <row r="46" spans="1:12" ht="16.5" x14ac:dyDescent="0.3">
      <c r="A46" s="45"/>
      <c r="B46" s="45"/>
      <c r="C46" s="45"/>
      <c r="D46" s="45"/>
      <c r="E46" s="45"/>
      <c r="F46" s="45"/>
    </row>
  </sheetData>
  <mergeCells count="24"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Hamed</cp:lastModifiedBy>
  <dcterms:created xsi:type="dcterms:W3CDTF">2016-06-21T11:12:18Z</dcterms:created>
  <dcterms:modified xsi:type="dcterms:W3CDTF">2022-01-26T00:42:28Z</dcterms:modified>
</cp:coreProperties>
</file>